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bookViews>
    <workbookView xWindow="0" yWindow="0" windowWidth="28800" windowHeight="12435"/>
  </bookViews>
  <sheets>
    <sheet name="S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D52" i="1"/>
  <c r="D54" i="1" s="1"/>
  <c r="K46" i="1"/>
  <c r="J46" i="1"/>
  <c r="I46" i="1"/>
  <c r="H46" i="1"/>
  <c r="G46" i="1"/>
  <c r="F46" i="1"/>
  <c r="E46" i="1"/>
  <c r="D45" i="1"/>
  <c r="D44" i="1"/>
  <c r="D43" i="1"/>
  <c r="D42" i="1"/>
  <c r="D41" i="1"/>
  <c r="D40" i="1"/>
  <c r="D46" i="1" s="1"/>
  <c r="M53" i="1" s="1"/>
  <c r="D39" i="1"/>
  <c r="M27" i="1"/>
  <c r="L27" i="1"/>
  <c r="K27" i="1"/>
  <c r="J27" i="1"/>
  <c r="I27" i="1"/>
  <c r="H27" i="1"/>
  <c r="G27" i="1"/>
  <c r="F27" i="1"/>
  <c r="E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27" i="1" l="1"/>
  <c r="M50" i="1" s="1"/>
  <c r="M51" i="1" s="1"/>
  <c r="M54" i="1" s="1"/>
</calcChain>
</file>

<file path=xl/sharedStrings.xml><?xml version="1.0" encoding="utf-8"?>
<sst xmlns="http://schemas.openxmlformats.org/spreadsheetml/2006/main" count="57" uniqueCount="52">
  <si>
    <t>Financial Transactions in</t>
  </si>
  <si>
    <t>Receipts</t>
  </si>
  <si>
    <t xml:space="preserve">Date </t>
  </si>
  <si>
    <t xml:space="preserve">Receipt </t>
  </si>
  <si>
    <t>Received from</t>
  </si>
  <si>
    <t>Amount</t>
  </si>
  <si>
    <t>Banked</t>
  </si>
  <si>
    <t>Membership</t>
  </si>
  <si>
    <t>Club</t>
  </si>
  <si>
    <t>Merchandise</t>
  </si>
  <si>
    <t>Sundry</t>
  </si>
  <si>
    <t>No.</t>
  </si>
  <si>
    <t>Fees</t>
  </si>
  <si>
    <t>Fundraising</t>
  </si>
  <si>
    <t>Sold</t>
  </si>
  <si>
    <t>Totals</t>
  </si>
  <si>
    <t>Expenditure</t>
  </si>
  <si>
    <t>Date</t>
  </si>
  <si>
    <t>Cheque No.</t>
  </si>
  <si>
    <t>Paid to</t>
  </si>
  <si>
    <t>Meeting Expenses</t>
  </si>
  <si>
    <t xml:space="preserve"> Fees Paid to TMI</t>
  </si>
  <si>
    <t>Div Final</t>
  </si>
  <si>
    <t>Venue Hire</t>
  </si>
  <si>
    <t>Manuals Bought</t>
  </si>
  <si>
    <t>Sundry Expenses</t>
  </si>
  <si>
    <t>Bank Reconciliation:</t>
  </si>
  <si>
    <t>$</t>
  </si>
  <si>
    <t>Cheques not presented</t>
  </si>
  <si>
    <t>Monthly Summary:</t>
  </si>
  <si>
    <t>Closing Balance as per bank statement</t>
  </si>
  <si>
    <t>Number</t>
  </si>
  <si>
    <t>Balance brought forward (from last month)</t>
  </si>
  <si>
    <t>Add: Outstanding deposits not credited</t>
  </si>
  <si>
    <t>Add:       Receipts for month (total of column 1)</t>
  </si>
  <si>
    <t>Add: Receipts not deposited by end of month</t>
  </si>
  <si>
    <t>Sub total</t>
  </si>
  <si>
    <t>Sub Total</t>
  </si>
  <si>
    <t>Spare</t>
  </si>
  <si>
    <t>Less: Cheques drawn and not presented</t>
  </si>
  <si>
    <t>Less:  Payments for month (total of column 11)</t>
  </si>
  <si>
    <t>Adjusted balance</t>
  </si>
  <si>
    <t>Balance carried forward (to next month)</t>
  </si>
  <si>
    <t>Reconcilable difference</t>
  </si>
  <si>
    <t>Total</t>
  </si>
  <si>
    <t>SAMPLE ONLY</t>
  </si>
  <si>
    <t>ABC Toastmasters</t>
  </si>
  <si>
    <t>ABC College</t>
  </si>
  <si>
    <t>P Smith</t>
  </si>
  <si>
    <t>Trevor McIrwain</t>
  </si>
  <si>
    <t>Henry Jones (eft)</t>
  </si>
  <si>
    <t>Toastmasters 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</si>
</sst>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jan1"/>
    </font>
    <font>
      <sz val="12"/>
      <name val="jan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17" fontId="3" fillId="0" borderId="0" xfId="0" quotePrefix="1" applyNumberFormat="1" applyFont="1"/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6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/>
      <protection locked="0"/>
    </xf>
    <xf numFmtId="43" fontId="6" fillId="3" borderId="6" xfId="1" applyFont="1" applyFill="1" applyBorder="1"/>
    <xf numFmtId="43" fontId="6" fillId="3" borderId="1" xfId="1" applyFont="1" applyFill="1" applyBorder="1" applyAlignment="1" applyProtection="1">
      <alignment horizontal="right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2" fontId="6" fillId="0" borderId="5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16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43" fontId="6" fillId="3" borderId="5" xfId="1" applyFont="1" applyFill="1" applyBorder="1" applyAlignment="1" applyProtection="1">
      <alignment horizontal="right"/>
      <protection locked="0"/>
    </xf>
    <xf numFmtId="2" fontId="6" fillId="0" borderId="5" xfId="0" applyNumberFormat="1" applyFont="1" applyBorder="1" applyAlignment="1" applyProtection="1">
      <alignment horizontal="left"/>
      <protection locked="0"/>
    </xf>
    <xf numFmtId="2" fontId="6" fillId="0" borderId="6" xfId="0" applyNumberFormat="1" applyFont="1" applyBorder="1" applyAlignment="1" applyProtection="1">
      <alignment horizontal="right"/>
      <protection locked="0"/>
    </xf>
    <xf numFmtId="2" fontId="6" fillId="0" borderId="5" xfId="0" applyNumberFormat="1" applyFont="1" applyBorder="1" applyAlignment="1" applyProtection="1">
      <alignment horizontal="right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  <protection locked="0"/>
    </xf>
    <xf numFmtId="43" fontId="6" fillId="3" borderId="10" xfId="1" applyFont="1" applyFill="1" applyBorder="1"/>
    <xf numFmtId="43" fontId="6" fillId="3" borderId="9" xfId="1" applyFont="1" applyFill="1" applyBorder="1" applyAlignment="1" applyProtection="1">
      <alignment horizontal="right"/>
      <protection locked="0"/>
    </xf>
    <xf numFmtId="2" fontId="6" fillId="0" borderId="9" xfId="0" applyNumberFormat="1" applyFont="1" applyBorder="1" applyAlignment="1" applyProtection="1">
      <alignment horizontal="right"/>
      <protection locked="0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43" fontId="7" fillId="3" borderId="15" xfId="1" applyFont="1" applyFill="1" applyBorder="1"/>
    <xf numFmtId="43" fontId="8" fillId="3" borderId="15" xfId="1" applyFont="1" applyFill="1" applyBorder="1"/>
    <xf numFmtId="2" fontId="6" fillId="3" borderId="16" xfId="0" applyNumberFormat="1" applyFont="1" applyFill="1" applyBorder="1"/>
    <xf numFmtId="2" fontId="6" fillId="3" borderId="14" xfId="0" applyNumberFormat="1" applyFont="1" applyFill="1" applyBorder="1"/>
    <xf numFmtId="2" fontId="6" fillId="3" borderId="15" xfId="0" applyNumberFormat="1" applyFont="1" applyFill="1" applyBorder="1"/>
    <xf numFmtId="0" fontId="5" fillId="0" borderId="11" xfId="0" applyFont="1" applyBorder="1"/>
    <xf numFmtId="2" fontId="6" fillId="0" borderId="0" xfId="0" applyNumberFormat="1" applyFont="1"/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43" fontId="6" fillId="3" borderId="5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2" fontId="6" fillId="0" borderId="1" xfId="0" applyNumberFormat="1" applyFont="1" applyBorder="1" applyAlignment="1" applyProtection="1">
      <alignment horizontal="right" wrapText="1"/>
      <protection locked="0"/>
    </xf>
    <xf numFmtId="2" fontId="6" fillId="0" borderId="2" xfId="0" applyNumberFormat="1" applyFont="1" applyBorder="1" applyAlignment="1" applyProtection="1">
      <alignment horizontal="center" wrapText="1"/>
      <protection locked="0"/>
    </xf>
    <xf numFmtId="2" fontId="6" fillId="0" borderId="3" xfId="0" applyNumberFormat="1" applyFont="1" applyBorder="1" applyAlignment="1" applyProtection="1">
      <alignment horizontal="center" wrapText="1"/>
      <protection locked="0"/>
    </xf>
    <xf numFmtId="2" fontId="6" fillId="0" borderId="4" xfId="0" applyNumberFormat="1" applyFont="1" applyBorder="1" applyAlignment="1" applyProtection="1">
      <alignment horizontal="center" wrapText="1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right"/>
      <protection locked="0"/>
    </xf>
    <xf numFmtId="2" fontId="6" fillId="0" borderId="8" xfId="0" applyNumberFormat="1" applyFont="1" applyBorder="1" applyAlignment="1" applyProtection="1">
      <alignment horizontal="right"/>
      <protection locked="0"/>
    </xf>
    <xf numFmtId="43" fontId="6" fillId="3" borderId="9" xfId="0" applyNumberFormat="1" applyFont="1" applyFill="1" applyBorder="1" applyAlignment="1">
      <alignment horizontal="right"/>
    </xf>
    <xf numFmtId="2" fontId="6" fillId="0" borderId="11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2" fontId="6" fillId="3" borderId="6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 applyProtection="1">
      <alignment horizontal="right"/>
      <protection locked="0"/>
    </xf>
    <xf numFmtId="2" fontId="6" fillId="0" borderId="18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 applyProtection="1">
      <alignment horizontal="right"/>
      <protection locked="0"/>
    </xf>
    <xf numFmtId="2" fontId="6" fillId="0" borderId="22" xfId="0" applyNumberFormat="1" applyFont="1" applyBorder="1" applyAlignment="1" applyProtection="1">
      <alignment horizontal="right"/>
      <protection locked="0"/>
    </xf>
    <xf numFmtId="2" fontId="6" fillId="0" borderId="23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right"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2" fontId="6" fillId="3" borderId="15" xfId="0" applyNumberFormat="1" applyFont="1" applyFill="1" applyBorder="1" applyAlignment="1">
      <alignment horizontal="right"/>
    </xf>
    <xf numFmtId="2" fontId="6" fillId="3" borderId="14" xfId="0" applyNumberFormat="1" applyFont="1" applyFill="1" applyBorder="1" applyAlignment="1">
      <alignment horizontal="right"/>
    </xf>
    <xf numFmtId="2" fontId="6" fillId="3" borderId="25" xfId="0" applyNumberFormat="1" applyFont="1" applyFill="1" applyBorder="1" applyAlignment="1">
      <alignment horizontal="right"/>
    </xf>
    <xf numFmtId="0" fontId="6" fillId="0" borderId="0" xfId="0" quotePrefix="1" applyFont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right"/>
    </xf>
    <xf numFmtId="2" fontId="6" fillId="0" borderId="6" xfId="0" applyNumberFormat="1" applyFont="1" applyBorder="1" applyProtection="1">
      <protection locked="0"/>
    </xf>
    <xf numFmtId="2" fontId="6" fillId="0" borderId="10" xfId="0" applyNumberFormat="1" applyFont="1" applyBorder="1" applyProtection="1">
      <protection locked="0"/>
    </xf>
    <xf numFmtId="2" fontId="6" fillId="3" borderId="2" xfId="0" applyNumberFormat="1" applyFont="1" applyFill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3" borderId="6" xfId="0" applyNumberFormat="1" applyFont="1" applyFill="1" applyBorder="1" applyAlignment="1" applyProtection="1">
      <alignment horizontal="right"/>
    </xf>
    <xf numFmtId="2" fontId="6" fillId="0" borderId="19" xfId="0" applyNumberFormat="1" applyFont="1" applyBorder="1" applyProtection="1">
      <protection locked="0"/>
    </xf>
    <xf numFmtId="43" fontId="6" fillId="0" borderId="0" xfId="0" applyNumberFormat="1" applyFont="1"/>
    <xf numFmtId="0" fontId="6" fillId="0" borderId="10" xfId="0" applyFont="1" applyBorder="1" applyAlignment="1">
      <alignment horizontal="center"/>
    </xf>
    <xf numFmtId="2" fontId="6" fillId="3" borderId="10" xfId="0" applyNumberFormat="1" applyFont="1" applyFill="1" applyBorder="1"/>
    <xf numFmtId="43" fontId="0" fillId="0" borderId="0" xfId="0" applyNumberFormat="1"/>
    <xf numFmtId="2" fontId="6" fillId="4" borderId="5" xfId="0" applyNumberFormat="1" applyFont="1" applyFill="1" applyBorder="1" applyAlignment="1" applyProtection="1">
      <alignment horizontal="right"/>
      <protection locked="0"/>
    </xf>
    <xf numFmtId="2" fontId="9" fillId="4" borderId="5" xfId="0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F16" sqref="F16"/>
    </sheetView>
  </sheetViews>
  <sheetFormatPr defaultRowHeight="15"/>
  <cols>
    <col min="3" max="3" width="22.7109375" customWidth="1"/>
    <col min="4" max="4" width="24.42578125" customWidth="1"/>
    <col min="5" max="5" width="15.140625" customWidth="1"/>
    <col min="6" max="6" width="16.7109375" customWidth="1"/>
    <col min="7" max="7" width="14.7109375" customWidth="1"/>
    <col min="9" max="9" width="17.28515625" customWidth="1"/>
    <col min="11" max="11" width="13.5703125" customWidth="1"/>
    <col min="13" max="13" width="12" customWidth="1"/>
  </cols>
  <sheetData>
    <row r="1" spans="1:13" ht="23.25">
      <c r="A1" s="1"/>
      <c r="B1" s="1"/>
      <c r="C1" s="2" t="s">
        <v>0</v>
      </c>
      <c r="D1" s="1"/>
      <c r="E1" s="3">
        <v>41487</v>
      </c>
      <c r="F1" s="2"/>
      <c r="G1" s="4"/>
      <c r="H1" s="5"/>
      <c r="I1" s="6"/>
      <c r="J1" s="7" t="s">
        <v>46</v>
      </c>
      <c r="K1" s="8"/>
      <c r="L1" s="8"/>
      <c r="M1" s="1"/>
    </row>
    <row r="2" spans="1:13" ht="15.75">
      <c r="A2" s="9" t="s">
        <v>1</v>
      </c>
      <c r="B2" s="10"/>
      <c r="C2" s="10"/>
      <c r="D2" s="10"/>
      <c r="E2" s="10"/>
      <c r="F2" s="10"/>
      <c r="G2" s="10"/>
      <c r="H2" s="11"/>
      <c r="I2" s="11"/>
      <c r="J2" s="10"/>
      <c r="K2" s="10"/>
      <c r="L2" s="10"/>
      <c r="M2" s="10"/>
    </row>
    <row r="3" spans="1:13" ht="15.75">
      <c r="A3" s="12"/>
      <c r="B3" s="13"/>
      <c r="C3" s="14"/>
      <c r="D3" s="15">
        <v>1</v>
      </c>
      <c r="E3" s="13">
        <v>2</v>
      </c>
      <c r="F3" s="14">
        <v>3</v>
      </c>
      <c r="G3" s="12">
        <v>4</v>
      </c>
      <c r="H3" s="12">
        <v>5</v>
      </c>
      <c r="I3" s="13">
        <v>6</v>
      </c>
      <c r="J3" s="12">
        <v>7</v>
      </c>
      <c r="K3" s="12">
        <v>8</v>
      </c>
      <c r="L3" s="13">
        <v>9</v>
      </c>
      <c r="M3" s="16">
        <v>10</v>
      </c>
    </row>
    <row r="4" spans="1:13" ht="15.75">
      <c r="A4" s="17" t="s">
        <v>2</v>
      </c>
      <c r="B4" s="18" t="s">
        <v>3</v>
      </c>
      <c r="C4" s="19" t="s">
        <v>4</v>
      </c>
      <c r="D4" s="20" t="s">
        <v>5</v>
      </c>
      <c r="E4" s="18" t="s">
        <v>6</v>
      </c>
      <c r="F4" s="21" t="s">
        <v>7</v>
      </c>
      <c r="G4" s="17" t="s">
        <v>8</v>
      </c>
      <c r="H4" s="17"/>
      <c r="I4" s="18" t="s">
        <v>9</v>
      </c>
      <c r="J4" s="17"/>
      <c r="K4" s="17" t="s">
        <v>10</v>
      </c>
      <c r="L4" s="18"/>
      <c r="M4" s="22"/>
    </row>
    <row r="5" spans="1:13" ht="15.75">
      <c r="A5" s="23"/>
      <c r="B5" s="24" t="s">
        <v>11</v>
      </c>
      <c r="C5" s="25"/>
      <c r="D5" s="26"/>
      <c r="E5" s="24"/>
      <c r="F5" s="27" t="s">
        <v>12</v>
      </c>
      <c r="G5" s="23" t="s">
        <v>13</v>
      </c>
      <c r="H5" s="23"/>
      <c r="I5" s="24" t="s">
        <v>14</v>
      </c>
      <c r="J5" s="23"/>
      <c r="K5" s="23" t="s">
        <v>1</v>
      </c>
      <c r="L5" s="24"/>
      <c r="M5" s="28"/>
    </row>
    <row r="6" spans="1:13" ht="15.75">
      <c r="A6" s="29">
        <v>40785</v>
      </c>
      <c r="B6" s="30">
        <v>34</v>
      </c>
      <c r="C6" s="31" t="s">
        <v>49</v>
      </c>
      <c r="D6" s="32">
        <v>120</v>
      </c>
      <c r="E6" s="33">
        <v>120</v>
      </c>
      <c r="F6" s="34">
        <v>120</v>
      </c>
      <c r="G6" s="34"/>
      <c r="H6" s="34"/>
      <c r="I6" s="35"/>
      <c r="J6" s="34"/>
      <c r="K6" s="34"/>
      <c r="L6" s="34"/>
      <c r="M6" s="36"/>
    </row>
    <row r="7" spans="1:13" ht="15.75">
      <c r="A7" s="37">
        <v>40786</v>
      </c>
      <c r="B7" s="38">
        <v>35</v>
      </c>
      <c r="C7" s="31" t="s">
        <v>50</v>
      </c>
      <c r="D7" s="32">
        <v>120</v>
      </c>
      <c r="E7" s="39"/>
      <c r="F7" s="35">
        <v>120</v>
      </c>
      <c r="G7" s="35"/>
      <c r="H7" s="35"/>
      <c r="I7" s="35"/>
      <c r="J7" s="35"/>
      <c r="K7" s="35"/>
      <c r="L7" s="40"/>
      <c r="M7" s="41"/>
    </row>
    <row r="8" spans="1:13" ht="15.75">
      <c r="A8" s="37"/>
      <c r="B8" s="38"/>
      <c r="C8" s="31"/>
      <c r="D8" s="32"/>
      <c r="E8" s="39"/>
      <c r="F8" s="35"/>
      <c r="G8" s="35"/>
      <c r="H8" s="35"/>
      <c r="I8" s="35"/>
      <c r="J8" s="35"/>
      <c r="K8" s="35"/>
      <c r="L8" s="35"/>
      <c r="M8" s="41"/>
    </row>
    <row r="9" spans="1:13" ht="15.75">
      <c r="A9" s="37"/>
      <c r="B9" s="38"/>
      <c r="C9" s="31"/>
      <c r="D9" s="32"/>
      <c r="E9" s="39"/>
      <c r="F9" s="35"/>
      <c r="G9" s="35"/>
      <c r="H9" s="118"/>
      <c r="I9" s="118"/>
      <c r="J9" s="118"/>
      <c r="K9" s="35"/>
      <c r="L9" s="35"/>
      <c r="M9" s="41"/>
    </row>
    <row r="10" spans="1:13" ht="15.75">
      <c r="A10" s="37"/>
      <c r="B10" s="38"/>
      <c r="C10" s="31"/>
      <c r="D10" s="32"/>
      <c r="E10" s="39"/>
      <c r="F10" s="42"/>
      <c r="G10" s="35"/>
      <c r="H10" s="118"/>
      <c r="I10" s="118"/>
      <c r="J10" s="118"/>
      <c r="K10" s="35"/>
      <c r="L10" s="35"/>
      <c r="M10" s="41"/>
    </row>
    <row r="11" spans="1:13" ht="15.75">
      <c r="A11" s="38"/>
      <c r="B11" s="38"/>
      <c r="C11" s="31"/>
      <c r="D11" s="32"/>
      <c r="E11" s="39"/>
      <c r="F11" s="35"/>
      <c r="G11" s="35"/>
      <c r="H11" s="118"/>
      <c r="I11" s="118"/>
      <c r="J11" s="118"/>
      <c r="K11" s="35"/>
      <c r="L11" s="35"/>
      <c r="M11" s="41"/>
    </row>
    <row r="12" spans="1:13" ht="27">
      <c r="A12" s="38"/>
      <c r="B12" s="38"/>
      <c r="C12" s="31"/>
      <c r="D12" s="32"/>
      <c r="E12" s="39"/>
      <c r="F12" s="35"/>
      <c r="G12" s="35"/>
      <c r="H12" s="118"/>
      <c r="I12" s="119" t="s">
        <v>45</v>
      </c>
      <c r="J12" s="118"/>
      <c r="K12" s="35"/>
      <c r="L12" s="35"/>
      <c r="M12" s="41"/>
    </row>
    <row r="13" spans="1:13" ht="15.75">
      <c r="A13" s="37"/>
      <c r="B13" s="38"/>
      <c r="C13" s="31"/>
      <c r="D13" s="32"/>
      <c r="E13" s="39"/>
      <c r="F13" s="35"/>
      <c r="G13" s="35"/>
      <c r="H13" s="118"/>
      <c r="I13" s="118"/>
      <c r="J13" s="118"/>
      <c r="K13" s="35"/>
      <c r="L13" s="35"/>
      <c r="M13" s="41"/>
    </row>
    <row r="14" spans="1:13" ht="15.75">
      <c r="A14" s="38"/>
      <c r="B14" s="38"/>
      <c r="C14" s="31"/>
      <c r="D14" s="32">
        <f t="shared" ref="D14:D26" si="0">SUM(F14:M14)</f>
        <v>0</v>
      </c>
      <c r="E14" s="39"/>
      <c r="F14" s="35"/>
      <c r="G14" s="35"/>
      <c r="H14" s="118"/>
      <c r="I14" s="118"/>
      <c r="J14" s="118"/>
      <c r="K14" s="35"/>
      <c r="L14" s="35"/>
      <c r="M14" s="41"/>
    </row>
    <row r="15" spans="1:13" ht="15.75">
      <c r="A15" s="38"/>
      <c r="B15" s="43"/>
      <c r="C15" s="31"/>
      <c r="D15" s="32">
        <f t="shared" si="0"/>
        <v>0</v>
      </c>
      <c r="E15" s="39"/>
      <c r="F15" s="35"/>
      <c r="G15" s="35"/>
      <c r="H15" s="118"/>
      <c r="I15" s="118"/>
      <c r="J15" s="118"/>
      <c r="K15" s="35"/>
      <c r="L15" s="35"/>
      <c r="M15" s="41"/>
    </row>
    <row r="16" spans="1:13" ht="15.75">
      <c r="A16" s="38"/>
      <c r="B16" s="43"/>
      <c r="C16" s="31"/>
      <c r="D16" s="32">
        <f t="shared" si="0"/>
        <v>0</v>
      </c>
      <c r="E16" s="39"/>
      <c r="F16" s="35"/>
      <c r="G16" s="35"/>
      <c r="H16" s="118"/>
      <c r="I16" s="118"/>
      <c r="J16" s="118"/>
      <c r="K16" s="35"/>
      <c r="L16" s="35"/>
      <c r="M16" s="41"/>
    </row>
    <row r="17" spans="1:13" ht="15.75">
      <c r="A17" s="38"/>
      <c r="B17" s="43"/>
      <c r="C17" s="31"/>
      <c r="D17" s="32">
        <f t="shared" si="0"/>
        <v>0</v>
      </c>
      <c r="E17" s="39"/>
      <c r="F17" s="35"/>
      <c r="G17" s="35"/>
      <c r="H17" s="35"/>
      <c r="I17" s="35"/>
      <c r="J17" s="35"/>
      <c r="K17" s="35"/>
      <c r="L17" s="35"/>
      <c r="M17" s="41"/>
    </row>
    <row r="18" spans="1:13" ht="15.75">
      <c r="A18" s="44"/>
      <c r="B18" s="44"/>
      <c r="C18" s="45"/>
      <c r="D18" s="32">
        <f t="shared" si="0"/>
        <v>0</v>
      </c>
      <c r="E18" s="39"/>
      <c r="F18" s="35"/>
      <c r="G18" s="35"/>
      <c r="H18" s="35"/>
      <c r="I18" s="35"/>
      <c r="J18" s="35"/>
      <c r="K18" s="35"/>
      <c r="L18" s="35"/>
      <c r="M18" s="41"/>
    </row>
    <row r="19" spans="1:13" ht="15.75">
      <c r="A19" s="38"/>
      <c r="B19" s="38"/>
      <c r="C19" s="31"/>
      <c r="D19" s="32">
        <f t="shared" si="0"/>
        <v>0</v>
      </c>
      <c r="E19" s="39"/>
      <c r="F19" s="35"/>
      <c r="G19" s="35"/>
      <c r="H19" s="35"/>
      <c r="I19" s="35"/>
      <c r="J19" s="35"/>
      <c r="K19" s="35"/>
      <c r="L19" s="35"/>
      <c r="M19" s="41"/>
    </row>
    <row r="20" spans="1:13" ht="15.75">
      <c r="A20" s="38"/>
      <c r="B20" s="38"/>
      <c r="C20" s="31"/>
      <c r="D20" s="32">
        <f t="shared" si="0"/>
        <v>0</v>
      </c>
      <c r="E20" s="39"/>
      <c r="F20" s="35"/>
      <c r="G20" s="35"/>
      <c r="H20" s="35"/>
      <c r="I20" s="35"/>
      <c r="J20" s="35"/>
      <c r="K20" s="35"/>
      <c r="L20" s="35"/>
      <c r="M20" s="41"/>
    </row>
    <row r="21" spans="1:13" ht="15.75">
      <c r="A21" s="38"/>
      <c r="B21" s="38"/>
      <c r="C21" s="31"/>
      <c r="D21" s="32">
        <f t="shared" si="0"/>
        <v>0</v>
      </c>
      <c r="E21" s="39"/>
      <c r="F21" s="35"/>
      <c r="G21" s="35"/>
      <c r="H21" s="35"/>
      <c r="I21" s="35"/>
      <c r="J21" s="35"/>
      <c r="K21" s="35"/>
      <c r="L21" s="35"/>
      <c r="M21" s="41"/>
    </row>
    <row r="22" spans="1:13" ht="15.75">
      <c r="A22" s="38"/>
      <c r="B22" s="38"/>
      <c r="C22" s="31"/>
      <c r="D22" s="32">
        <f t="shared" si="0"/>
        <v>0</v>
      </c>
      <c r="E22" s="39"/>
      <c r="F22" s="35"/>
      <c r="G22" s="35"/>
      <c r="H22" s="35"/>
      <c r="I22" s="35"/>
      <c r="J22" s="35"/>
      <c r="K22" s="35"/>
      <c r="L22" s="35"/>
      <c r="M22" s="41"/>
    </row>
    <row r="23" spans="1:13" ht="15.75">
      <c r="A23" s="38"/>
      <c r="B23" s="38"/>
      <c r="C23" s="31"/>
      <c r="D23" s="32">
        <f t="shared" si="0"/>
        <v>0</v>
      </c>
      <c r="E23" s="39"/>
      <c r="F23" s="35"/>
      <c r="G23" s="35"/>
      <c r="H23" s="35"/>
      <c r="I23" s="35"/>
      <c r="J23" s="35"/>
      <c r="K23" s="35"/>
      <c r="L23" s="35"/>
      <c r="M23" s="41"/>
    </row>
    <row r="24" spans="1:13" ht="15.75">
      <c r="A24" s="38"/>
      <c r="B24" s="38"/>
      <c r="C24" s="31"/>
      <c r="D24" s="32">
        <f t="shared" si="0"/>
        <v>0</v>
      </c>
      <c r="E24" s="39"/>
      <c r="F24" s="35"/>
      <c r="G24" s="35"/>
      <c r="H24" s="35"/>
      <c r="I24" s="35"/>
      <c r="J24" s="35"/>
      <c r="K24" s="35"/>
      <c r="L24" s="35"/>
      <c r="M24" s="41"/>
    </row>
    <row r="25" spans="1:13" ht="15.75">
      <c r="A25" s="38"/>
      <c r="B25" s="38"/>
      <c r="C25" s="31"/>
      <c r="D25" s="32">
        <f t="shared" si="0"/>
        <v>0</v>
      </c>
      <c r="E25" s="39"/>
      <c r="F25" s="35"/>
      <c r="G25" s="35"/>
      <c r="H25" s="35"/>
      <c r="I25" s="35"/>
      <c r="J25" s="35"/>
      <c r="K25" s="35"/>
      <c r="L25" s="35"/>
      <c r="M25" s="41"/>
    </row>
    <row r="26" spans="1:13" ht="15.75">
      <c r="A26" s="46"/>
      <c r="B26" s="46"/>
      <c r="C26" s="47"/>
      <c r="D26" s="48">
        <f t="shared" si="0"/>
        <v>0</v>
      </c>
      <c r="E26" s="49"/>
      <c r="F26" s="50"/>
      <c r="G26" s="50"/>
      <c r="H26" s="35"/>
      <c r="I26" s="35"/>
      <c r="J26" s="35"/>
      <c r="K26" s="35"/>
      <c r="L26" s="35"/>
      <c r="M26" s="41"/>
    </row>
    <row r="27" spans="1:13" ht="15.75">
      <c r="A27" s="51"/>
      <c r="B27" s="52"/>
      <c r="C27" s="53" t="s">
        <v>15</v>
      </c>
      <c r="D27" s="54">
        <f t="shared" ref="D27:M27" si="1">SUM(D6:D26)</f>
        <v>240</v>
      </c>
      <c r="E27" s="55">
        <f t="shared" si="1"/>
        <v>120</v>
      </c>
      <c r="F27" s="56">
        <f t="shared" si="1"/>
        <v>240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57">
        <f t="shared" si="1"/>
        <v>0</v>
      </c>
      <c r="M27" s="58">
        <f t="shared" si="1"/>
        <v>0</v>
      </c>
    </row>
    <row r="28" spans="1:13" ht="15.75">
      <c r="A28" s="59" t="s">
        <v>16</v>
      </c>
      <c r="B28" s="10"/>
      <c r="C28" s="10"/>
      <c r="D28" s="60"/>
      <c r="E28" s="10"/>
      <c r="F28" s="10"/>
      <c r="G28" s="10"/>
      <c r="H28" s="11"/>
      <c r="I28" s="11"/>
      <c r="J28" s="10"/>
      <c r="K28" s="10"/>
      <c r="L28" s="10"/>
      <c r="M28" s="10"/>
    </row>
    <row r="29" spans="1:13" ht="15.75">
      <c r="A29" s="61"/>
      <c r="B29" s="61"/>
      <c r="C29" s="62"/>
      <c r="D29" s="61">
        <v>11</v>
      </c>
      <c r="E29" s="63">
        <v>12</v>
      </c>
      <c r="F29" s="61">
        <v>13</v>
      </c>
      <c r="G29" s="62">
        <v>14</v>
      </c>
      <c r="H29" s="61">
        <v>15</v>
      </c>
      <c r="I29" s="62">
        <v>16</v>
      </c>
      <c r="J29" s="61">
        <v>17</v>
      </c>
      <c r="K29" s="61">
        <v>18</v>
      </c>
      <c r="L29" s="61">
        <v>19</v>
      </c>
      <c r="M29" s="64">
        <v>20</v>
      </c>
    </row>
    <row r="30" spans="1:13" ht="30.75">
      <c r="A30" s="65" t="s">
        <v>17</v>
      </c>
      <c r="B30" s="66" t="s">
        <v>18</v>
      </c>
      <c r="C30" s="67" t="s">
        <v>19</v>
      </c>
      <c r="D30" s="65" t="s">
        <v>5</v>
      </c>
      <c r="E30" s="68" t="s">
        <v>20</v>
      </c>
      <c r="F30" s="65" t="s">
        <v>21</v>
      </c>
      <c r="G30" s="67" t="s">
        <v>22</v>
      </c>
      <c r="H30" s="65" t="s">
        <v>23</v>
      </c>
      <c r="I30" s="67" t="s">
        <v>24</v>
      </c>
      <c r="J30" s="65"/>
      <c r="K30" s="65" t="s">
        <v>25</v>
      </c>
      <c r="L30" s="65"/>
      <c r="M30" s="69"/>
    </row>
    <row r="31" spans="1:13" ht="15.75">
      <c r="A31" s="70">
        <v>40756</v>
      </c>
      <c r="B31" s="71">
        <v>1193</v>
      </c>
      <c r="C31" s="72" t="s">
        <v>47</v>
      </c>
      <c r="D31" s="73">
        <v>120</v>
      </c>
      <c r="E31" s="74"/>
      <c r="F31" s="74"/>
      <c r="G31" s="74"/>
      <c r="H31" s="74">
        <v>120</v>
      </c>
      <c r="I31" s="75"/>
      <c r="J31" s="74"/>
      <c r="K31" s="76"/>
      <c r="L31" s="77"/>
      <c r="M31" s="78"/>
    </row>
    <row r="32" spans="1:13" ht="15.75">
      <c r="A32" s="37">
        <v>40766</v>
      </c>
      <c r="B32" s="38">
        <v>1194</v>
      </c>
      <c r="C32" s="31" t="s">
        <v>51</v>
      </c>
      <c r="D32" s="73">
        <v>429.23</v>
      </c>
      <c r="E32" s="35"/>
      <c r="F32" s="79">
        <v>429.23</v>
      </c>
      <c r="G32" s="35"/>
      <c r="H32" s="35"/>
      <c r="I32" s="35"/>
      <c r="J32" s="35"/>
      <c r="K32" s="41"/>
      <c r="L32" s="80"/>
      <c r="M32" s="81"/>
    </row>
    <row r="33" spans="1:13" ht="15.75">
      <c r="A33" s="37">
        <v>40785</v>
      </c>
      <c r="B33" s="38">
        <v>1195</v>
      </c>
      <c r="C33" s="31" t="s">
        <v>48</v>
      </c>
      <c r="D33" s="73">
        <v>17.46</v>
      </c>
      <c r="E33" s="35"/>
      <c r="F33" s="79"/>
      <c r="G33" s="35"/>
      <c r="H33" s="35"/>
      <c r="I33" s="35"/>
      <c r="J33" s="35"/>
      <c r="K33" s="41">
        <v>17.46</v>
      </c>
      <c r="L33" s="80"/>
      <c r="M33" s="81"/>
    </row>
    <row r="34" spans="1:13" ht="15.75">
      <c r="A34" s="37"/>
      <c r="B34" s="38"/>
      <c r="C34" s="31"/>
      <c r="D34" s="73"/>
      <c r="E34" s="35"/>
      <c r="F34" s="79"/>
      <c r="G34" s="35"/>
      <c r="H34" s="35"/>
      <c r="I34" s="35"/>
      <c r="J34" s="35"/>
      <c r="K34" s="41"/>
      <c r="L34" s="80"/>
      <c r="M34" s="81"/>
    </row>
    <row r="35" spans="1:13" ht="15.75">
      <c r="A35" s="37"/>
      <c r="B35" s="38"/>
      <c r="C35" s="31"/>
      <c r="D35" s="73"/>
      <c r="E35" s="35"/>
      <c r="F35" s="79"/>
      <c r="G35" s="35"/>
      <c r="H35" s="35"/>
      <c r="I35" s="35"/>
      <c r="J35" s="35"/>
      <c r="K35" s="41"/>
      <c r="L35" s="80"/>
      <c r="M35" s="81"/>
    </row>
    <row r="36" spans="1:13" ht="15.75">
      <c r="A36" s="37"/>
      <c r="B36" s="38"/>
      <c r="C36" s="31"/>
      <c r="D36" s="73"/>
      <c r="E36" s="35"/>
      <c r="F36" s="79"/>
      <c r="G36" s="35"/>
      <c r="H36" s="35"/>
      <c r="I36" s="35"/>
      <c r="J36" s="35"/>
      <c r="K36" s="41"/>
      <c r="L36" s="80"/>
      <c r="M36" s="81"/>
    </row>
    <row r="37" spans="1:13" ht="15.75">
      <c r="A37" s="37"/>
      <c r="B37" s="38"/>
      <c r="C37" s="31"/>
      <c r="D37" s="73"/>
      <c r="E37" s="35"/>
      <c r="F37" s="79"/>
      <c r="G37" s="35"/>
      <c r="H37" s="35"/>
      <c r="I37" s="35"/>
      <c r="J37" s="35"/>
      <c r="K37" s="41"/>
      <c r="L37" s="80"/>
      <c r="M37" s="81"/>
    </row>
    <row r="38" spans="1:13" ht="15.75">
      <c r="A38" s="37"/>
      <c r="B38" s="38"/>
      <c r="C38" s="31"/>
      <c r="D38" s="73"/>
      <c r="E38" s="35"/>
      <c r="F38" s="79"/>
      <c r="G38" s="35"/>
      <c r="H38" s="35"/>
      <c r="I38" s="35"/>
      <c r="J38" s="35"/>
      <c r="K38" s="41"/>
      <c r="L38" s="80"/>
      <c r="M38" s="81"/>
    </row>
    <row r="39" spans="1:13" ht="15.75">
      <c r="A39" s="38"/>
      <c r="B39" s="38"/>
      <c r="C39" s="31"/>
      <c r="D39" s="73">
        <f t="shared" ref="D39:D45" si="2">SUM(E39:M39)</f>
        <v>0</v>
      </c>
      <c r="E39" s="35"/>
      <c r="F39" s="79"/>
      <c r="G39" s="35"/>
      <c r="H39" s="35"/>
      <c r="I39" s="35"/>
      <c r="J39" s="35"/>
      <c r="K39" s="41"/>
      <c r="L39" s="80"/>
      <c r="M39" s="81"/>
    </row>
    <row r="40" spans="1:13" ht="15.75">
      <c r="A40" s="46"/>
      <c r="B40" s="46"/>
      <c r="C40" s="47"/>
      <c r="D40" s="82">
        <f t="shared" si="2"/>
        <v>0</v>
      </c>
      <c r="E40" s="50"/>
      <c r="F40" s="79"/>
      <c r="G40" s="35"/>
      <c r="H40" s="35"/>
      <c r="I40" s="35"/>
      <c r="J40" s="35"/>
      <c r="K40" s="41"/>
      <c r="L40" s="83"/>
      <c r="M40" s="84"/>
    </row>
    <row r="41" spans="1:13" ht="15.75">
      <c r="A41" s="85"/>
      <c r="B41" s="85"/>
      <c r="C41" s="86"/>
      <c r="D41" s="87">
        <f t="shared" si="2"/>
        <v>0</v>
      </c>
      <c r="E41" s="35"/>
      <c r="F41" s="79"/>
      <c r="G41" s="35"/>
      <c r="H41" s="35"/>
      <c r="I41" s="35"/>
      <c r="J41" s="35"/>
      <c r="K41" s="41"/>
      <c r="L41" s="88"/>
      <c r="M41" s="89"/>
    </row>
    <row r="42" spans="1:13" ht="15.75">
      <c r="A42" s="85"/>
      <c r="B42" s="85"/>
      <c r="C42" s="86"/>
      <c r="D42" s="87">
        <f t="shared" si="2"/>
        <v>0</v>
      </c>
      <c r="E42" s="35"/>
      <c r="F42" s="79"/>
      <c r="G42" s="35"/>
      <c r="H42" s="35"/>
      <c r="I42" s="35"/>
      <c r="J42" s="35"/>
      <c r="K42" s="41"/>
      <c r="L42" s="88"/>
      <c r="M42" s="89"/>
    </row>
    <row r="43" spans="1:13" ht="15.75">
      <c r="A43" s="90"/>
      <c r="B43" s="90"/>
      <c r="C43" s="91"/>
      <c r="D43" s="92">
        <f t="shared" si="2"/>
        <v>0</v>
      </c>
      <c r="E43" s="93"/>
      <c r="F43" s="79"/>
      <c r="G43" s="35"/>
      <c r="H43" s="35"/>
      <c r="I43" s="35"/>
      <c r="J43" s="35"/>
      <c r="K43" s="41"/>
      <c r="L43" s="94"/>
      <c r="M43" s="95"/>
    </row>
    <row r="44" spans="1:13" ht="15.75">
      <c r="A44" s="85"/>
      <c r="B44" s="85"/>
      <c r="C44" s="86"/>
      <c r="D44" s="87">
        <f t="shared" si="2"/>
        <v>0</v>
      </c>
      <c r="E44" s="35"/>
      <c r="F44" s="79"/>
      <c r="G44" s="35"/>
      <c r="H44" s="35"/>
      <c r="I44" s="35"/>
      <c r="J44" s="35"/>
      <c r="K44" s="41"/>
      <c r="L44" s="88"/>
      <c r="M44" s="89"/>
    </row>
    <row r="45" spans="1:13" ht="15.75">
      <c r="A45" s="96"/>
      <c r="B45" s="85"/>
      <c r="C45" s="86"/>
      <c r="D45" s="87">
        <f t="shared" si="2"/>
        <v>0</v>
      </c>
      <c r="E45" s="35"/>
      <c r="F45" s="79"/>
      <c r="G45" s="35"/>
      <c r="H45" s="35"/>
      <c r="I45" s="35"/>
      <c r="J45" s="35"/>
      <c r="K45" s="41"/>
      <c r="L45" s="88"/>
      <c r="M45" s="97"/>
    </row>
    <row r="46" spans="1:13" ht="15.75">
      <c r="A46" s="98"/>
      <c r="B46" s="98"/>
      <c r="C46" s="99" t="s">
        <v>15</v>
      </c>
      <c r="D46" s="100">
        <f t="shared" ref="D46:K46" si="3">SUM(D31:D45)</f>
        <v>566.69000000000005</v>
      </c>
      <c r="E46" s="101">
        <f t="shared" si="3"/>
        <v>0</v>
      </c>
      <c r="F46" s="101">
        <f t="shared" si="3"/>
        <v>429.23</v>
      </c>
      <c r="G46" s="101">
        <f t="shared" si="3"/>
        <v>0</v>
      </c>
      <c r="H46" s="101">
        <f t="shared" si="3"/>
        <v>120</v>
      </c>
      <c r="I46" s="101">
        <f t="shared" si="3"/>
        <v>0</v>
      </c>
      <c r="J46" s="101">
        <f t="shared" si="3"/>
        <v>0</v>
      </c>
      <c r="K46" s="100">
        <f t="shared" si="3"/>
        <v>17.46</v>
      </c>
      <c r="L46" s="100"/>
      <c r="M46" s="102"/>
    </row>
    <row r="47" spans="1:13" ht="15.75">
      <c r="A47" s="10"/>
      <c r="B47" s="10"/>
      <c r="C47" s="10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13" ht="15.75">
      <c r="A48" s="9" t="s">
        <v>26</v>
      </c>
      <c r="B48" s="9"/>
      <c r="C48" s="9"/>
      <c r="D48" s="104" t="s">
        <v>27</v>
      </c>
      <c r="E48" s="9"/>
      <c r="F48" s="9" t="s">
        <v>28</v>
      </c>
      <c r="G48" s="9"/>
      <c r="H48" s="105"/>
      <c r="I48" s="105" t="s">
        <v>29</v>
      </c>
      <c r="J48" s="9"/>
      <c r="K48" s="9"/>
      <c r="L48" s="9"/>
      <c r="M48" s="106" t="s">
        <v>27</v>
      </c>
    </row>
    <row r="49" spans="1:13" ht="15.75">
      <c r="A49" s="10" t="s">
        <v>30</v>
      </c>
      <c r="B49" s="10"/>
      <c r="C49" s="10"/>
      <c r="D49" s="36"/>
      <c r="E49" s="10"/>
      <c r="F49" s="98" t="s">
        <v>31</v>
      </c>
      <c r="G49" s="98" t="s">
        <v>5</v>
      </c>
      <c r="H49" s="11"/>
      <c r="I49" s="11" t="s">
        <v>32</v>
      </c>
      <c r="J49" s="10"/>
      <c r="K49" s="10"/>
      <c r="L49" s="10"/>
      <c r="M49" s="107">
        <v>1138.79</v>
      </c>
    </row>
    <row r="50" spans="1:13" ht="15.75">
      <c r="A50" s="10" t="s">
        <v>33</v>
      </c>
      <c r="B50" s="10"/>
      <c r="C50" s="10"/>
      <c r="D50" s="108">
        <v>0</v>
      </c>
      <c r="E50" s="10"/>
      <c r="F50" s="85"/>
      <c r="G50" s="108"/>
      <c r="H50" s="11"/>
      <c r="I50" s="10" t="s">
        <v>34</v>
      </c>
      <c r="J50" s="10"/>
      <c r="K50" s="10"/>
      <c r="L50" s="10"/>
      <c r="M50" s="87">
        <f>D27</f>
        <v>240</v>
      </c>
    </row>
    <row r="51" spans="1:13" ht="15.75">
      <c r="A51" s="10" t="s">
        <v>35</v>
      </c>
      <c r="B51" s="10"/>
      <c r="C51" s="10"/>
      <c r="D51" s="109"/>
      <c r="E51" s="10"/>
      <c r="F51" s="85"/>
      <c r="G51" s="108"/>
      <c r="H51" s="11"/>
      <c r="I51" s="11"/>
      <c r="J51" s="10"/>
      <c r="K51" s="10"/>
      <c r="L51" s="10" t="s">
        <v>36</v>
      </c>
      <c r="M51" s="110">
        <f>M49+M50</f>
        <v>1378.79</v>
      </c>
    </row>
    <row r="52" spans="1:13" ht="15.75">
      <c r="A52" s="10"/>
      <c r="B52" s="10"/>
      <c r="C52" s="10" t="s">
        <v>37</v>
      </c>
      <c r="D52" s="110">
        <f>SUM(D49:D51)</f>
        <v>0</v>
      </c>
      <c r="E52" s="10"/>
      <c r="F52" s="85"/>
      <c r="G52" s="108"/>
      <c r="H52" s="11"/>
      <c r="I52" s="11" t="s">
        <v>38</v>
      </c>
      <c r="J52" s="10"/>
      <c r="K52" s="10"/>
      <c r="L52" s="10"/>
      <c r="M52" s="111"/>
    </row>
    <row r="53" spans="1:13" ht="15.75">
      <c r="A53" s="10" t="s">
        <v>39</v>
      </c>
      <c r="B53" s="10"/>
      <c r="C53" s="10"/>
      <c r="D53" s="112"/>
      <c r="E53" s="10"/>
      <c r="F53" s="90"/>
      <c r="G53" s="113"/>
      <c r="H53" s="11"/>
      <c r="I53" s="10" t="s">
        <v>40</v>
      </c>
      <c r="J53" s="10"/>
      <c r="K53" s="10"/>
      <c r="L53" s="10"/>
      <c r="M53" s="87">
        <f>D46</f>
        <v>566.69000000000005</v>
      </c>
    </row>
    <row r="54" spans="1:13" ht="15.75">
      <c r="A54" s="10"/>
      <c r="B54" s="10"/>
      <c r="C54" s="10" t="s">
        <v>41</v>
      </c>
      <c r="D54" s="100">
        <f>D52-D53</f>
        <v>0</v>
      </c>
      <c r="E54" s="10"/>
      <c r="F54" s="38"/>
      <c r="G54" s="108"/>
      <c r="H54" s="11"/>
      <c r="I54" s="11" t="s">
        <v>42</v>
      </c>
      <c r="J54" s="10"/>
      <c r="K54" s="10"/>
      <c r="L54" s="10"/>
      <c r="M54" s="100">
        <f>M51-M53</f>
        <v>812.09999999999991</v>
      </c>
    </row>
    <row r="55" spans="1:13" ht="15.75">
      <c r="F55" s="46"/>
      <c r="G55" s="109"/>
      <c r="H55" s="6"/>
      <c r="I55" s="6"/>
    </row>
    <row r="56" spans="1:13" ht="15.75">
      <c r="C56" s="10" t="s">
        <v>43</v>
      </c>
      <c r="D56" s="114"/>
      <c r="F56" s="115" t="s">
        <v>44</v>
      </c>
      <c r="G56" s="116">
        <f>SUM(G50:G55)</f>
        <v>0</v>
      </c>
      <c r="H56" s="6"/>
      <c r="I56" s="6"/>
    </row>
    <row r="57" spans="1:13" ht="15.75">
      <c r="C57" s="10"/>
      <c r="D57" s="114"/>
      <c r="H57" s="6"/>
      <c r="I57" s="6"/>
    </row>
    <row r="58" spans="1:13">
      <c r="D58" s="117"/>
      <c r="H58" s="6"/>
      <c r="I58" s="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2013-07-10T05:20:09Z</dcterms:created>
  <dcterms:modified xsi:type="dcterms:W3CDTF">2013-07-10T05:29:02Z</dcterms:modified>
</cp:coreProperties>
</file>